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02506班主任年限奖统计\"/>
    </mc:Choice>
  </mc:AlternateContent>
  <bookViews>
    <workbookView xWindow="0" yWindow="0" windowWidth="23040" windowHeight="9060"/>
  </bookViews>
  <sheets>
    <sheet name="汇总表" sheetId="2" r:id="rId1"/>
    <sheet name="Sheet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2" l="1"/>
  <c r="I26" i="2" s="1"/>
  <c r="E23" i="2"/>
  <c r="I23" i="2" s="1"/>
  <c r="I22" i="2"/>
  <c r="I21" i="2"/>
  <c r="I20" i="2"/>
  <c r="E19" i="2"/>
  <c r="I19" i="2" s="1"/>
  <c r="I17" i="2"/>
  <c r="E16" i="2"/>
  <c r="I16" i="2" s="1"/>
  <c r="E15" i="2"/>
  <c r="E14" i="2"/>
  <c r="E13" i="2"/>
  <c r="I13" i="2" s="1"/>
  <c r="E12" i="2"/>
  <c r="I12" i="2" s="1"/>
  <c r="E11" i="2"/>
  <c r="I11" i="2" s="1"/>
  <c r="E10" i="2"/>
  <c r="E9" i="2"/>
  <c r="I9" i="2" s="1"/>
  <c r="I8" i="2"/>
  <c r="E6" i="2"/>
  <c r="I6" i="2" s="1"/>
  <c r="E5" i="2"/>
  <c r="I5" i="2" s="1"/>
  <c r="E4" i="2"/>
  <c r="I4" i="2" s="1"/>
  <c r="I27" i="2" l="1"/>
</calcChain>
</file>

<file path=xl/sharedStrings.xml><?xml version="1.0" encoding="utf-8"?>
<sst xmlns="http://schemas.openxmlformats.org/spreadsheetml/2006/main" count="65" uniqueCount="65">
  <si>
    <t>序号</t>
  </si>
  <si>
    <t>班主任工作年限（截止到2024年上半年）</t>
  </si>
  <si>
    <t>当学年工作月数（一学期计5个月）</t>
  </si>
  <si>
    <t>奖励金额</t>
  </si>
  <si>
    <t>运营23401</t>
  </si>
  <si>
    <t>顾琦</t>
  </si>
  <si>
    <t xml:space="preserve">机电21401 </t>
  </si>
  <si>
    <t>周柯微</t>
  </si>
  <si>
    <t>车辆23501</t>
  </si>
  <si>
    <t>韩嘉琪</t>
  </si>
  <si>
    <t>合计</t>
  </si>
  <si>
    <t>新能源21402</t>
  </si>
  <si>
    <t>孙丹</t>
  </si>
  <si>
    <t>新能源21401</t>
  </si>
  <si>
    <t>桑兆伟</t>
  </si>
  <si>
    <t>新能源19403</t>
  </si>
  <si>
    <t>刘静</t>
  </si>
  <si>
    <t>张祥</t>
  </si>
  <si>
    <t>关贸22401</t>
  </si>
  <si>
    <t>张仕梅</t>
  </si>
  <si>
    <t>环艺20401</t>
  </si>
  <si>
    <t>孙玉琼</t>
  </si>
  <si>
    <t>设计20402</t>
  </si>
  <si>
    <t>濮敏</t>
  </si>
  <si>
    <t>汽检23401</t>
  </si>
  <si>
    <t>学工处长签字：</t>
    <phoneticPr fontId="11" type="noConversion"/>
  </si>
  <si>
    <t>分管校长签字：</t>
    <phoneticPr fontId="11" type="noConversion"/>
  </si>
  <si>
    <t>校长签字：</t>
    <phoneticPr fontId="11" type="noConversion"/>
  </si>
  <si>
    <t>学校：苏州建设交通高等职业技术学校</t>
    <phoneticPr fontId="11" type="noConversion"/>
  </si>
  <si>
    <t>班主任  姓名</t>
    <phoneticPr fontId="6" type="noConversion"/>
  </si>
  <si>
    <t>目前所带   班级</t>
    <phoneticPr fontId="6" type="noConversion"/>
  </si>
  <si>
    <t>是否    优秀奖</t>
    <phoneticPr fontId="6" type="noConversion"/>
  </si>
  <si>
    <t>奖励  标准</t>
    <phoneticPr fontId="6" type="noConversion"/>
  </si>
  <si>
    <t>奖励    标准</t>
    <phoneticPr fontId="6" type="noConversion"/>
  </si>
  <si>
    <t>2024-2025学年外聘班主任工作年限奖及优秀奖汇总表</t>
    <phoneticPr fontId="6" type="noConversion"/>
  </si>
  <si>
    <t>机电24401</t>
  </si>
  <si>
    <t>毛敏</t>
    <phoneticPr fontId="6" type="noConversion"/>
  </si>
  <si>
    <t>新能源24401</t>
    <phoneticPr fontId="6" type="noConversion"/>
  </si>
  <si>
    <t>高茜</t>
    <phoneticPr fontId="6" type="noConversion"/>
  </si>
  <si>
    <t>汽检24401</t>
    <phoneticPr fontId="6" type="noConversion"/>
  </si>
  <si>
    <t>胡佳祺</t>
    <phoneticPr fontId="6" type="noConversion"/>
  </si>
  <si>
    <t>工管22401</t>
    <phoneticPr fontId="6" type="noConversion"/>
  </si>
  <si>
    <t>杨三奇</t>
    <phoneticPr fontId="6" type="noConversion"/>
  </si>
  <si>
    <t>造价21403</t>
    <phoneticPr fontId="6" type="noConversion"/>
  </si>
  <si>
    <t>邵宇伟</t>
    <phoneticPr fontId="6" type="noConversion"/>
  </si>
  <si>
    <t>建经24401</t>
    <phoneticPr fontId="6" type="noConversion"/>
  </si>
  <si>
    <t>魏凯歌</t>
    <phoneticPr fontId="6" type="noConversion"/>
  </si>
  <si>
    <t>造价22403</t>
    <phoneticPr fontId="6" type="noConversion"/>
  </si>
  <si>
    <t>白玉亮</t>
    <phoneticPr fontId="6" type="noConversion"/>
  </si>
  <si>
    <t>造价24401</t>
    <phoneticPr fontId="6" type="noConversion"/>
  </si>
  <si>
    <t>胡皓波</t>
    <phoneticPr fontId="6" type="noConversion"/>
  </si>
  <si>
    <t>智能化21401</t>
  </si>
  <si>
    <t>顾静雯</t>
  </si>
  <si>
    <t>建筑21402</t>
  </si>
  <si>
    <t>汤文俊</t>
  </si>
  <si>
    <t>智能化23401</t>
  </si>
  <si>
    <t>刘娇</t>
  </si>
  <si>
    <t>市政22401</t>
  </si>
  <si>
    <t>杜万斌</t>
  </si>
  <si>
    <t>建筑24401</t>
  </si>
  <si>
    <t>周嘉嘉</t>
  </si>
  <si>
    <t xml:space="preserve">是 </t>
    <phoneticPr fontId="6" type="noConversion"/>
  </si>
  <si>
    <t>是</t>
    <phoneticPr fontId="6" type="noConversion"/>
  </si>
  <si>
    <t>是</t>
    <phoneticPr fontId="6" type="noConversion"/>
  </si>
  <si>
    <t>制表：李英  2025.6.30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</si>
</sst>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4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Border="0">
      <alignment vertical="center"/>
    </xf>
    <xf numFmtId="0" fontId="5" fillId="0" borderId="0" applyBorder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9" xfId="0" applyNumberFormat="1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/>
    </xf>
    <xf numFmtId="0" fontId="13" fillId="0" borderId="1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31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J29" sqref="J29:L29"/>
    </sheetView>
  </sheetViews>
  <sheetFormatPr defaultColWidth="9" defaultRowHeight="18.75" x14ac:dyDescent="0.15"/>
  <cols>
    <col min="1" max="1" width="6.625" style="2" customWidth="1"/>
    <col min="2" max="2" width="12.25" style="2" customWidth="1"/>
    <col min="3" max="3" width="10.375" style="2" customWidth="1"/>
    <col min="4" max="4" width="13" style="2" customWidth="1"/>
    <col min="5" max="5" width="7.875" style="2" customWidth="1"/>
    <col min="6" max="6" width="10.625" style="2" customWidth="1"/>
    <col min="7" max="7" width="7" style="2" customWidth="1"/>
    <col min="8" max="8" width="8" style="2" customWidth="1"/>
    <col min="9" max="9" width="9.875" style="2" customWidth="1"/>
    <col min="10" max="12" width="9" style="2"/>
    <col min="13" max="14" width="9" style="2" customWidth="1"/>
    <col min="15" max="16384" width="9" style="2"/>
  </cols>
  <sheetData>
    <row r="1" spans="1:9" ht="36.75" customHeight="1" x14ac:dyDescent="0.15">
      <c r="A1" s="35" t="s">
        <v>34</v>
      </c>
      <c r="B1" s="35"/>
      <c r="C1" s="35"/>
      <c r="D1" s="35"/>
      <c r="E1" s="35"/>
      <c r="F1" s="35"/>
      <c r="G1" s="35"/>
      <c r="H1" s="35"/>
      <c r="I1" s="35"/>
    </row>
    <row r="2" spans="1:9" ht="27.95" customHeight="1" x14ac:dyDescent="0.15">
      <c r="A2" s="36" t="s">
        <v>28</v>
      </c>
      <c r="B2" s="36"/>
      <c r="C2" s="36"/>
      <c r="D2" s="36"/>
      <c r="E2" s="36"/>
      <c r="F2" s="36"/>
      <c r="G2" s="36"/>
      <c r="H2" s="36"/>
      <c r="I2" s="36"/>
    </row>
    <row r="3" spans="1:9" ht="69.75" customHeight="1" x14ac:dyDescent="0.15">
      <c r="A3" s="3" t="s">
        <v>0</v>
      </c>
      <c r="B3" s="3" t="s">
        <v>30</v>
      </c>
      <c r="C3" s="3" t="s">
        <v>29</v>
      </c>
      <c r="D3" s="3" t="s">
        <v>1</v>
      </c>
      <c r="E3" s="21" t="s">
        <v>33</v>
      </c>
      <c r="F3" s="3" t="s">
        <v>2</v>
      </c>
      <c r="G3" s="22" t="s">
        <v>31</v>
      </c>
      <c r="H3" s="22" t="s">
        <v>32</v>
      </c>
      <c r="I3" s="27" t="s">
        <v>3</v>
      </c>
    </row>
    <row r="4" spans="1:9" x14ac:dyDescent="0.15">
      <c r="A4" s="7">
        <v>1</v>
      </c>
      <c r="B4" s="6" t="s">
        <v>20</v>
      </c>
      <c r="C4" s="6" t="s">
        <v>21</v>
      </c>
      <c r="D4" s="6">
        <v>6.9</v>
      </c>
      <c r="E4" s="8" t="str">
        <f>IF(D4&lt;10,"200",IF(D4&lt;=14,"300",IF(D4&lt;=19,"400",IF(D4&lt;=24,"500",IF(D4&lt;=29,"600",IF(D4&gt;=30,"1000",""))))))</f>
        <v>200</v>
      </c>
      <c r="F4" s="7">
        <v>10</v>
      </c>
      <c r="G4" s="16"/>
      <c r="H4" s="16"/>
      <c r="I4" s="28">
        <f>E4*F4</f>
        <v>2000</v>
      </c>
    </row>
    <row r="5" spans="1:9" x14ac:dyDescent="0.15">
      <c r="A5" s="9">
        <v>2</v>
      </c>
      <c r="B5" s="6" t="s">
        <v>22</v>
      </c>
      <c r="C5" s="6" t="s">
        <v>23</v>
      </c>
      <c r="D5" s="6">
        <v>7</v>
      </c>
      <c r="E5" s="8" t="str">
        <f>IF(D5&lt;10,"200",IF(D5&lt;=14,"300",IF(D5&lt;=19,"400",IF(D5&lt;=24,"500",IF(D5&lt;=29,"600",IF(D5&gt;=30,"1000",""))))))</f>
        <v>200</v>
      </c>
      <c r="F5" s="10">
        <v>10</v>
      </c>
      <c r="G5" s="17"/>
      <c r="H5" s="17"/>
      <c r="I5" s="28">
        <f>E5*F5</f>
        <v>2000</v>
      </c>
    </row>
    <row r="6" spans="1:9" x14ac:dyDescent="0.15">
      <c r="A6" s="7">
        <v>3</v>
      </c>
      <c r="B6" s="6" t="s">
        <v>4</v>
      </c>
      <c r="C6" s="6" t="s">
        <v>5</v>
      </c>
      <c r="D6" s="6">
        <v>6.3</v>
      </c>
      <c r="E6" s="8" t="str">
        <f>IF(D6&lt;10,"200",IF(D6&lt;=14,"300",IF(D6&lt;=19,"400",IF(D6&lt;=24,"500",IF(D6&lt;=29,"600",IF(D6&gt;=30,"1000",""))))))</f>
        <v>200</v>
      </c>
      <c r="F6" s="10">
        <v>10</v>
      </c>
      <c r="G6" s="17"/>
      <c r="H6" s="17"/>
      <c r="I6" s="28">
        <f>E6*F6</f>
        <v>2000</v>
      </c>
    </row>
    <row r="7" spans="1:9" ht="18.75" customHeight="1" x14ac:dyDescent="0.15">
      <c r="A7" s="9">
        <v>4</v>
      </c>
      <c r="B7" s="6" t="s">
        <v>6</v>
      </c>
      <c r="C7" s="6" t="s">
        <v>7</v>
      </c>
      <c r="D7" s="6">
        <v>5.5</v>
      </c>
      <c r="E7" s="11">
        <v>200</v>
      </c>
      <c r="F7" s="18">
        <v>10</v>
      </c>
      <c r="G7" s="23"/>
      <c r="H7" s="23"/>
      <c r="I7" s="24">
        <v>2000</v>
      </c>
    </row>
    <row r="8" spans="1:9" x14ac:dyDescent="0.15">
      <c r="A8" s="7">
        <v>5</v>
      </c>
      <c r="B8" s="6" t="s">
        <v>8</v>
      </c>
      <c r="C8" s="6" t="s">
        <v>9</v>
      </c>
      <c r="D8" s="6">
        <v>5.7</v>
      </c>
      <c r="E8" s="12">
        <v>200</v>
      </c>
      <c r="F8" s="7">
        <v>10</v>
      </c>
      <c r="G8" s="16"/>
      <c r="H8" s="16"/>
      <c r="I8" s="13">
        <f t="shared" ref="I8:I11" si="0">E8*F8</f>
        <v>2000</v>
      </c>
    </row>
    <row r="9" spans="1:9" x14ac:dyDescent="0.15">
      <c r="A9" s="9">
        <v>6</v>
      </c>
      <c r="B9" s="6" t="s">
        <v>35</v>
      </c>
      <c r="C9" s="6" t="s">
        <v>36</v>
      </c>
      <c r="D9" s="6">
        <v>1</v>
      </c>
      <c r="E9" s="12" t="str">
        <f>IF(D9&lt;10,"200",IF(D9&lt;=14,"300",IF(D9&lt;=19,"400",IF(D9&lt;=24,"500",IF(D9&lt;=29,"600",IF(D9&gt;=30,"1000",""))))))</f>
        <v>200</v>
      </c>
      <c r="F9" s="10">
        <v>10</v>
      </c>
      <c r="G9" s="17"/>
      <c r="H9" s="17"/>
      <c r="I9" s="13">
        <f t="shared" si="0"/>
        <v>2000</v>
      </c>
    </row>
    <row r="10" spans="1:9" x14ac:dyDescent="0.15">
      <c r="A10" s="7">
        <v>7</v>
      </c>
      <c r="B10" s="6" t="s">
        <v>11</v>
      </c>
      <c r="C10" s="6" t="s">
        <v>12</v>
      </c>
      <c r="D10" s="6">
        <v>5.5</v>
      </c>
      <c r="E10" s="12" t="str">
        <f t="shared" ref="E10:E11" si="1">IF(D10&lt;10,"200",IF(D10&lt;=14,"300",IF(D10&lt;=19,"400",IF(D10&lt;=24,"500",IF(D10&lt;=29,"600",IF(D10&gt;=30,"1000",""))))))</f>
        <v>200</v>
      </c>
      <c r="F10" s="10">
        <v>10</v>
      </c>
      <c r="G10" s="9"/>
      <c r="H10" s="9"/>
      <c r="I10" s="13">
        <v>2000</v>
      </c>
    </row>
    <row r="11" spans="1:9" x14ac:dyDescent="0.15">
      <c r="A11" s="9">
        <v>8</v>
      </c>
      <c r="B11" s="6" t="s">
        <v>13</v>
      </c>
      <c r="C11" s="6" t="s">
        <v>14</v>
      </c>
      <c r="D11" s="6">
        <v>7</v>
      </c>
      <c r="E11" s="12" t="str">
        <f t="shared" si="1"/>
        <v>200</v>
      </c>
      <c r="F11" s="10">
        <v>10</v>
      </c>
      <c r="G11" s="17"/>
      <c r="H11" s="17"/>
      <c r="I11" s="13">
        <f t="shared" si="0"/>
        <v>2000</v>
      </c>
    </row>
    <row r="12" spans="1:9" x14ac:dyDescent="0.15">
      <c r="A12" s="7">
        <v>9</v>
      </c>
      <c r="B12" s="6" t="s">
        <v>15</v>
      </c>
      <c r="C12" s="6" t="s">
        <v>16</v>
      </c>
      <c r="D12" s="6">
        <v>11</v>
      </c>
      <c r="E12" s="12" t="str">
        <f>IF(D12&lt;10,"200",IF(D12&lt;=14,"300",IF(D12&lt;=19,"400",IF(D12&lt;=24,"500",IF(D12&lt;=29,"600",IF(D12&gt;=30,"1000",""))))))</f>
        <v>300</v>
      </c>
      <c r="F12" s="7">
        <v>10</v>
      </c>
      <c r="G12" s="16"/>
      <c r="H12" s="16"/>
      <c r="I12" s="13">
        <f t="shared" ref="I12:I17" si="2">E12*F12</f>
        <v>3000</v>
      </c>
    </row>
    <row r="13" spans="1:9" x14ac:dyDescent="0.15">
      <c r="A13" s="9">
        <v>10</v>
      </c>
      <c r="B13" s="6" t="s">
        <v>24</v>
      </c>
      <c r="C13" s="6" t="s">
        <v>17</v>
      </c>
      <c r="D13" s="6">
        <v>2</v>
      </c>
      <c r="E13" s="12" t="str">
        <f t="shared" ref="E13:E14" si="3">IF(D13&lt;10,"200",IF(D13&lt;=14,"300",IF(D13&lt;=19,"400",IF(D13&lt;=24,"500",IF(D13&lt;=29,"600",IF(D13&gt;=30,"1000",""))))))</f>
        <v>200</v>
      </c>
      <c r="F13" s="9">
        <v>10</v>
      </c>
      <c r="G13" s="16"/>
      <c r="H13" s="16"/>
      <c r="I13" s="13">
        <f t="shared" si="2"/>
        <v>2000</v>
      </c>
    </row>
    <row r="14" spans="1:9" x14ac:dyDescent="0.15">
      <c r="A14" s="7">
        <v>11</v>
      </c>
      <c r="B14" s="6" t="s">
        <v>37</v>
      </c>
      <c r="C14" s="6" t="s">
        <v>38</v>
      </c>
      <c r="D14" s="6">
        <v>1</v>
      </c>
      <c r="E14" s="12" t="str">
        <f t="shared" si="3"/>
        <v>200</v>
      </c>
      <c r="F14" s="7">
        <v>10</v>
      </c>
      <c r="G14" s="16" t="s">
        <v>61</v>
      </c>
      <c r="H14" s="16">
        <v>3000</v>
      </c>
      <c r="I14" s="13">
        <v>5000</v>
      </c>
    </row>
    <row r="15" spans="1:9" ht="22.5" customHeight="1" x14ac:dyDescent="0.15">
      <c r="A15" s="9">
        <v>12</v>
      </c>
      <c r="B15" s="6" t="s">
        <v>39</v>
      </c>
      <c r="C15" s="6" t="s">
        <v>40</v>
      </c>
      <c r="D15" s="6">
        <v>1</v>
      </c>
      <c r="E15" s="13" t="str">
        <f>IF(D14&lt;10,"200",IF(D14&lt;=14,"300",IF(D14&lt;=19,"400",IF(D14&lt;=24,"500",IF(D14&lt;=29,"600",IF(D14&gt;=30,"1000",""))))))</f>
        <v>200</v>
      </c>
      <c r="F15" s="9">
        <v>10</v>
      </c>
      <c r="G15" s="9" t="s">
        <v>62</v>
      </c>
      <c r="H15" s="9">
        <v>3000</v>
      </c>
      <c r="I15" s="13">
        <v>5000</v>
      </c>
    </row>
    <row r="16" spans="1:9" x14ac:dyDescent="0.15">
      <c r="A16" s="7">
        <v>13</v>
      </c>
      <c r="B16" s="6" t="s">
        <v>41</v>
      </c>
      <c r="C16" s="6" t="s">
        <v>42</v>
      </c>
      <c r="D16" s="6">
        <v>6</v>
      </c>
      <c r="E16" s="12" t="str">
        <f>IF(D16&lt;10,"200",IF(D16&lt;=14,"300",IF(D16&lt;=19,"400",IF(D16&lt;=24,"500",IF(D16&lt;=29,"600",IF(D16&gt;=30,"1000",""))))))</f>
        <v>200</v>
      </c>
      <c r="F16" s="7">
        <v>10</v>
      </c>
      <c r="G16" s="16"/>
      <c r="H16" s="16"/>
      <c r="I16" s="13">
        <f t="shared" si="2"/>
        <v>2000</v>
      </c>
    </row>
    <row r="17" spans="1:12" x14ac:dyDescent="0.15">
      <c r="A17" s="9">
        <v>14</v>
      </c>
      <c r="B17" s="6" t="s">
        <v>43</v>
      </c>
      <c r="C17" s="6" t="s">
        <v>44</v>
      </c>
      <c r="D17" s="6">
        <v>9</v>
      </c>
      <c r="E17" s="12">
        <v>200</v>
      </c>
      <c r="F17" s="9">
        <v>10</v>
      </c>
      <c r="G17" s="16"/>
      <c r="H17" s="16"/>
      <c r="I17" s="13">
        <f t="shared" si="2"/>
        <v>2000</v>
      </c>
    </row>
    <row r="18" spans="1:12" x14ac:dyDescent="0.15">
      <c r="A18" s="7">
        <v>15</v>
      </c>
      <c r="B18" s="6" t="s">
        <v>45</v>
      </c>
      <c r="C18" s="6" t="s">
        <v>46</v>
      </c>
      <c r="D18" s="6">
        <v>8.3000000000000007</v>
      </c>
      <c r="E18" s="12">
        <v>200</v>
      </c>
      <c r="F18" s="9">
        <v>10</v>
      </c>
      <c r="G18" s="16" t="s">
        <v>63</v>
      </c>
      <c r="H18" s="16">
        <v>3000</v>
      </c>
      <c r="I18" s="13">
        <v>5000</v>
      </c>
    </row>
    <row r="19" spans="1:12" x14ac:dyDescent="0.15">
      <c r="A19" s="9">
        <v>16</v>
      </c>
      <c r="B19" s="6" t="s">
        <v>47</v>
      </c>
      <c r="C19" s="6" t="s">
        <v>48</v>
      </c>
      <c r="D19" s="6">
        <v>7</v>
      </c>
      <c r="E19" s="12" t="str">
        <f>IF(D19&lt;10,"200",IF(D19&lt;=14,"300",IF(D19&lt;=19,"400",IF(D19&lt;=24,"500",IF(D19&lt;=29,"600",IF(D19&gt;=30,"1000",""))))))</f>
        <v>200</v>
      </c>
      <c r="F19" s="10">
        <v>10</v>
      </c>
      <c r="G19" s="17"/>
      <c r="H19" s="17"/>
      <c r="I19" s="13">
        <f>E19*F19</f>
        <v>2000</v>
      </c>
    </row>
    <row r="20" spans="1:12" x14ac:dyDescent="0.15">
      <c r="A20" s="7">
        <v>17</v>
      </c>
      <c r="B20" s="6" t="s">
        <v>49</v>
      </c>
      <c r="C20" s="6" t="s">
        <v>50</v>
      </c>
      <c r="D20" s="6">
        <v>1</v>
      </c>
      <c r="E20" s="15">
        <v>200</v>
      </c>
      <c r="F20" s="14">
        <v>10</v>
      </c>
      <c r="G20" s="19"/>
      <c r="H20" s="19"/>
      <c r="I20" s="13">
        <f t="shared" ref="I20:I21" si="4">E20*F20</f>
        <v>2000</v>
      </c>
    </row>
    <row r="21" spans="1:12" x14ac:dyDescent="0.15">
      <c r="A21" s="9">
        <v>18</v>
      </c>
      <c r="B21" s="31" t="s">
        <v>18</v>
      </c>
      <c r="C21" s="31" t="s">
        <v>19</v>
      </c>
      <c r="D21" s="6">
        <v>6</v>
      </c>
      <c r="E21" s="15">
        <v>200</v>
      </c>
      <c r="F21" s="14">
        <v>10</v>
      </c>
      <c r="G21" s="20"/>
      <c r="H21" s="20"/>
      <c r="I21" s="13">
        <f t="shared" si="4"/>
        <v>2000</v>
      </c>
    </row>
    <row r="22" spans="1:12" ht="21.75" customHeight="1" x14ac:dyDescent="0.15">
      <c r="A22" s="7">
        <v>19</v>
      </c>
      <c r="B22" s="25" t="s">
        <v>51</v>
      </c>
      <c r="C22" s="6" t="s">
        <v>52</v>
      </c>
      <c r="D22" s="7">
        <v>8</v>
      </c>
      <c r="E22" s="12">
        <v>200</v>
      </c>
      <c r="F22" s="7">
        <v>10</v>
      </c>
      <c r="G22" s="16"/>
      <c r="H22" s="16"/>
      <c r="I22" s="13">
        <f>E22*F22</f>
        <v>2000</v>
      </c>
    </row>
    <row r="23" spans="1:12" x14ac:dyDescent="0.15">
      <c r="A23" s="9">
        <v>20</v>
      </c>
      <c r="B23" s="26" t="s">
        <v>53</v>
      </c>
      <c r="C23" s="6" t="s">
        <v>54</v>
      </c>
      <c r="D23" s="10">
        <v>12</v>
      </c>
      <c r="E23" s="12" t="str">
        <f>IF(D23&lt;10,"200",IF(D23&lt;=14,"300",IF(D23&lt;=19,"400",IF(D23&lt;=24,"500",IF(D23&lt;=29,"600",IF(D23&gt;=30,"1000",""))))))</f>
        <v>300</v>
      </c>
      <c r="F23" s="10">
        <v>10</v>
      </c>
      <c r="G23" s="17"/>
      <c r="H23" s="17"/>
      <c r="I23" s="13">
        <f>E23*F23</f>
        <v>3000</v>
      </c>
    </row>
    <row r="24" spans="1:12" s="30" customFormat="1" x14ac:dyDescent="0.15">
      <c r="A24" s="7">
        <v>21</v>
      </c>
      <c r="B24" s="26" t="s">
        <v>55</v>
      </c>
      <c r="C24" s="6" t="s">
        <v>56</v>
      </c>
      <c r="D24" s="10">
        <v>7.4</v>
      </c>
      <c r="E24" s="12">
        <v>200</v>
      </c>
      <c r="F24" s="10">
        <v>10</v>
      </c>
      <c r="G24" s="17"/>
      <c r="H24" s="17"/>
      <c r="I24" s="13">
        <v>2000</v>
      </c>
    </row>
    <row r="25" spans="1:12" s="30" customFormat="1" x14ac:dyDescent="0.15">
      <c r="A25" s="9">
        <v>22</v>
      </c>
      <c r="B25" s="26" t="s">
        <v>57</v>
      </c>
      <c r="C25" s="6" t="s">
        <v>58</v>
      </c>
      <c r="D25" s="10">
        <v>21</v>
      </c>
      <c r="E25" s="12">
        <v>500</v>
      </c>
      <c r="F25" s="10">
        <v>10</v>
      </c>
      <c r="G25" s="17"/>
      <c r="H25" s="17"/>
      <c r="I25" s="13">
        <v>5000</v>
      </c>
    </row>
    <row r="26" spans="1:12" x14ac:dyDescent="0.15">
      <c r="A26" s="7">
        <v>23</v>
      </c>
      <c r="B26" s="26" t="s">
        <v>59</v>
      </c>
      <c r="C26" s="6" t="s">
        <v>60</v>
      </c>
      <c r="D26" s="10">
        <v>1</v>
      </c>
      <c r="E26" s="12" t="str">
        <f>IF(D26&lt;10,"200",IF(D26&lt;=14,"300",IF(D26&lt;=19,"400",IF(D26&lt;=24,"500",IF(D26&lt;=29,"600",IF(D26&gt;=30,"1000",""))))))</f>
        <v>200</v>
      </c>
      <c r="F26" s="10">
        <v>10</v>
      </c>
      <c r="G26" s="17"/>
      <c r="H26" s="17"/>
      <c r="I26" s="13">
        <f>E26*F26</f>
        <v>2000</v>
      </c>
    </row>
    <row r="27" spans="1:12" ht="24.75" customHeight="1" x14ac:dyDescent="0.15">
      <c r="A27" s="37" t="s">
        <v>10</v>
      </c>
      <c r="B27" s="38"/>
      <c r="C27" s="38"/>
      <c r="D27" s="38"/>
      <c r="E27" s="38"/>
      <c r="F27" s="38"/>
      <c r="G27" s="38"/>
      <c r="H27" s="39"/>
      <c r="I27" s="29">
        <f>SUM(I4:I26)</f>
        <v>60000</v>
      </c>
    </row>
    <row r="28" spans="1:12" ht="27.95" customHeight="1" x14ac:dyDescent="0.15">
      <c r="A28" s="4"/>
      <c r="B28" s="4"/>
      <c r="C28" s="4"/>
      <c r="D28" s="4"/>
      <c r="E28" s="4"/>
      <c r="F28" s="32" t="s">
        <v>64</v>
      </c>
      <c r="G28" s="32"/>
      <c r="H28" s="32"/>
      <c r="I28" s="32"/>
    </row>
    <row r="29" spans="1:12" s="1" customFormat="1" ht="36" customHeight="1" x14ac:dyDescent="0.15">
      <c r="A29" s="33" t="s">
        <v>25</v>
      </c>
      <c r="B29" s="33"/>
      <c r="C29" s="33"/>
      <c r="D29" s="2"/>
      <c r="E29" s="2"/>
      <c r="F29" s="34"/>
      <c r="G29" s="34"/>
      <c r="H29" s="34"/>
      <c r="I29" s="34"/>
      <c r="J29" s="42"/>
      <c r="K29" s="42"/>
      <c r="L29" s="42"/>
    </row>
    <row r="30" spans="1:12" s="1" customFormat="1" ht="21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L30" s="5"/>
    </row>
    <row r="31" spans="1:12" s="1" customFormat="1" ht="21" customHeight="1" x14ac:dyDescent="0.15">
      <c r="A31" s="33" t="s">
        <v>26</v>
      </c>
      <c r="B31" s="33"/>
      <c r="C31" s="33"/>
      <c r="D31" s="2"/>
      <c r="E31" s="34" t="s">
        <v>27</v>
      </c>
      <c r="F31" s="34"/>
      <c r="G31" s="2"/>
      <c r="H31" s="2"/>
      <c r="I31" s="2"/>
      <c r="L31" s="5"/>
    </row>
    <row r="32" spans="1:12" s="1" customFormat="1" ht="21" customHeight="1" x14ac:dyDescent="0.15">
      <c r="A32" s="4"/>
      <c r="B32" s="4"/>
      <c r="C32" s="4"/>
      <c r="D32" s="4"/>
      <c r="E32" s="4"/>
      <c r="F32" s="40"/>
      <c r="G32" s="40"/>
      <c r="H32" s="40"/>
      <c r="I32" s="40"/>
      <c r="L32" s="5"/>
    </row>
    <row r="33" spans="1:12" s="1" customFormat="1" ht="21" customHeight="1" x14ac:dyDescent="0.15">
      <c r="A33" s="40"/>
      <c r="B33" s="40"/>
      <c r="C33" s="40"/>
      <c r="D33" s="4"/>
      <c r="E33" s="4"/>
      <c r="F33" s="41"/>
      <c r="G33" s="41"/>
      <c r="H33" s="41"/>
      <c r="I33" s="41"/>
      <c r="L33" s="5"/>
    </row>
  </sheetData>
  <sortState ref="B5:G8">
    <sortCondition ref="B5:B8"/>
  </sortState>
  <mergeCells count="12">
    <mergeCell ref="A33:C33"/>
    <mergeCell ref="F33:I33"/>
    <mergeCell ref="J29:L29"/>
    <mergeCell ref="A31:C31"/>
    <mergeCell ref="F32:I32"/>
    <mergeCell ref="E31:F31"/>
    <mergeCell ref="F28:I28"/>
    <mergeCell ref="A29:C29"/>
    <mergeCell ref="F29:I29"/>
    <mergeCell ref="A1:I1"/>
    <mergeCell ref="A2:I2"/>
    <mergeCell ref="A27:H27"/>
  </mergeCells>
  <phoneticPr fontId="6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875" defaultRowHeight="13.5" x14ac:dyDescent="0.1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顾小猪</dc:creator>
  <cp:lastModifiedBy>Administrator</cp:lastModifiedBy>
  <cp:lastPrinted>2024-12-06T04:29:18Z</cp:lastPrinted>
  <dcterms:created xsi:type="dcterms:W3CDTF">2006-09-14T11:21:00Z</dcterms:created>
  <dcterms:modified xsi:type="dcterms:W3CDTF">2025-06-30T00:16:19Z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D380528CA4F4A4A1148A9A640EFA8C26_43</vt:lpwstr>
  </property>
</Properties>
</file>